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S-Avd Ekonomi\Hemsidan\Projektekonomi\"/>
    </mc:Choice>
  </mc:AlternateContent>
  <xr:revisionPtr revIDLastSave="0" documentId="8_{CB9A5EDB-DF42-4BE7-B522-9680355E3B95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LKP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L15" i="1" s="1"/>
  <c r="G16" i="1"/>
  <c r="L16" i="1" s="1"/>
  <c r="G14" i="1"/>
  <c r="L14" i="1" s="1"/>
  <c r="L13" i="1"/>
</calcChain>
</file>

<file path=xl/sharedStrings.xml><?xml version="1.0" encoding="utf-8"?>
<sst xmlns="http://schemas.openxmlformats.org/spreadsheetml/2006/main" count="25" uniqueCount="25">
  <si>
    <t>HÖGSKOLAN I BORÅS</t>
  </si>
  <si>
    <t>Maria Kantvik</t>
  </si>
  <si>
    <t>Ålder</t>
  </si>
  <si>
    <t>Nedanstående tabell visar faktiskt uttag per åldersgrupp.</t>
  </si>
  <si>
    <t>HR</t>
  </si>
  <si>
    <t>LKP:n är differentierad beroende på ålder.</t>
  </si>
  <si>
    <t>Summa</t>
  </si>
  <si>
    <t>Arbetsgivaravgift 4511/4519</t>
  </si>
  <si>
    <t>Förmbestämd pension 4611</t>
  </si>
  <si>
    <t>Valbar PA 16 4631</t>
  </si>
  <si>
    <t>Oblig PA-16 4631</t>
  </si>
  <si>
    <t>Flex PA 16 4634</t>
  </si>
  <si>
    <t>Löneskatt 4531/4534</t>
  </si>
  <si>
    <t>Medlemsavg AGV 4951</t>
  </si>
  <si>
    <t>Partsrådet 4671</t>
  </si>
  <si>
    <t>Lokala utvmedel 45611</t>
  </si>
  <si>
    <t>Trygghetstiftelsen 4671</t>
  </si>
  <si>
    <t>LÖNEKOSTNADSPÅLÄGG 2025</t>
  </si>
  <si>
    <t xml:space="preserve">1938-1954 </t>
  </si>
  <si>
    <t xml:space="preserve">1959-1964 </t>
  </si>
  <si>
    <t xml:space="preserve">1955-1958 </t>
  </si>
  <si>
    <t xml:space="preserve">1965- </t>
  </si>
  <si>
    <t>Arbetsgivaravgiften gäller hela året oavsett när man är född på året</t>
  </si>
  <si>
    <t xml:space="preserve">Förmånsbestämd pension tjänas in tills 65 år men tas ut soldiariskt i LKP </t>
  </si>
  <si>
    <t>Övriga pensionsdelar tjänas in till 69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</si>
</sst>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164" fontId="0" fillId="0" borderId="0" xfId="0" applyNumberFormat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164" fontId="4" fillId="2" borderId="1" xfId="0" applyNumberFormat="1" applyFont="1" applyFill="1" applyBorder="1"/>
    <xf numFmtId="10" fontId="0" fillId="0" borderId="0" xfId="0" applyNumberFormat="1"/>
    <xf numFmtId="165" fontId="0" fillId="0" borderId="0" xfId="1" applyNumberFormat="1" applyFont="1"/>
    <xf numFmtId="1" fontId="4" fillId="0" borderId="0" xfId="0" applyNumberFormat="1" applyFont="1"/>
    <xf numFmtId="164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="94" zoomScaleNormal="94" workbookViewId="0">
      <selection activeCell="B6" sqref="B6"/>
    </sheetView>
  </sheetViews>
  <sheetFormatPr defaultRowHeight="15" x14ac:dyDescent="0.25"/>
  <cols>
    <col min="1" max="1" width="25" customWidth="1"/>
    <col min="2" max="2" width="17.42578125" customWidth="1"/>
    <col min="3" max="3" width="21" customWidth="1"/>
    <col min="4" max="4" width="13.7109375" customWidth="1"/>
    <col min="5" max="5" width="12.85546875" customWidth="1"/>
    <col min="6" max="6" width="12.7109375" customWidth="1"/>
    <col min="7" max="7" width="13" customWidth="1"/>
    <col min="8" max="8" width="17.85546875" customWidth="1"/>
    <col min="9" max="9" width="18.140625" customWidth="1"/>
    <col min="10" max="10" width="11.85546875" customWidth="1"/>
    <col min="11" max="11" width="15.7109375" bestFit="1" customWidth="1"/>
  </cols>
  <sheetData>
    <row r="1" spans="1:12" x14ac:dyDescent="0.25">
      <c r="A1" s="2" t="s">
        <v>0</v>
      </c>
      <c r="E1" s="3">
        <v>45685</v>
      </c>
      <c r="G1" s="3"/>
      <c r="H1" s="3"/>
      <c r="J1" s="3"/>
    </row>
    <row r="2" spans="1:12" x14ac:dyDescent="0.25">
      <c r="A2" t="s">
        <v>4</v>
      </c>
      <c r="E2" s="5"/>
      <c r="H2" s="4"/>
      <c r="I2" s="4"/>
    </row>
    <row r="3" spans="1:12" x14ac:dyDescent="0.25">
      <c r="A3" t="s">
        <v>1</v>
      </c>
    </row>
    <row r="5" spans="1:12" x14ac:dyDescent="0.25">
      <c r="A5" s="2" t="s">
        <v>17</v>
      </c>
      <c r="B5" s="5"/>
      <c r="C5" s="3"/>
      <c r="D5" s="3"/>
    </row>
    <row r="7" spans="1:12" x14ac:dyDescent="0.25">
      <c r="A7" t="s">
        <v>5</v>
      </c>
    </row>
    <row r="8" spans="1:12" x14ac:dyDescent="0.25">
      <c r="A8" t="s">
        <v>3</v>
      </c>
    </row>
    <row r="10" spans="1:12" x14ac:dyDescent="0.25">
      <c r="A10" s="8"/>
    </row>
    <row r="11" spans="1:12" x14ac:dyDescent="0.25">
      <c r="A11" s="7"/>
    </row>
    <row r="12" spans="1:12" ht="30" x14ac:dyDescent="0.25">
      <c r="A12" s="1" t="s">
        <v>2</v>
      </c>
      <c r="B12" s="10" t="s">
        <v>7</v>
      </c>
      <c r="C12" s="10" t="s">
        <v>8</v>
      </c>
      <c r="D12" s="10" t="s">
        <v>9</v>
      </c>
      <c r="E12" s="10" t="s">
        <v>10</v>
      </c>
      <c r="F12" s="10" t="s">
        <v>11</v>
      </c>
      <c r="G12" s="10" t="s">
        <v>12</v>
      </c>
      <c r="H12" s="10" t="s">
        <v>13</v>
      </c>
      <c r="I12" s="10" t="s">
        <v>16</v>
      </c>
      <c r="J12" s="10" t="s">
        <v>14</v>
      </c>
      <c r="K12" s="10" t="s">
        <v>15</v>
      </c>
      <c r="L12" s="11" t="s">
        <v>6</v>
      </c>
    </row>
    <row r="13" spans="1:12" x14ac:dyDescent="0.25">
      <c r="A13" s="1" t="s">
        <v>18</v>
      </c>
      <c r="B13" s="6">
        <v>10.210000000000001</v>
      </c>
      <c r="C13" s="6">
        <v>16.3</v>
      </c>
      <c r="D13" s="6">
        <v>0</v>
      </c>
      <c r="E13" s="6">
        <v>0</v>
      </c>
      <c r="F13" s="6">
        <v>0</v>
      </c>
      <c r="G13" s="6">
        <v>0</v>
      </c>
      <c r="H13" s="6">
        <v>8.5000000000000006E-2</v>
      </c>
      <c r="I13" s="6">
        <v>0.3</v>
      </c>
      <c r="J13" s="6">
        <v>0</v>
      </c>
      <c r="K13" s="6">
        <v>0.2</v>
      </c>
      <c r="L13" s="12">
        <f>SUM(B13:K13)</f>
        <v>27.095000000000002</v>
      </c>
    </row>
    <row r="14" spans="1:12" x14ac:dyDescent="0.25">
      <c r="A14" s="1" t="s">
        <v>20</v>
      </c>
      <c r="B14" s="6">
        <v>10.210000000000001</v>
      </c>
      <c r="C14" s="6">
        <v>16.3</v>
      </c>
      <c r="D14" s="6">
        <v>2.5</v>
      </c>
      <c r="E14" s="6">
        <v>2</v>
      </c>
      <c r="F14" s="6">
        <v>0.5</v>
      </c>
      <c r="G14" s="6">
        <f>SUM(D14:F14)*24.26%</f>
        <v>1.2130000000000001</v>
      </c>
      <c r="H14" s="6">
        <v>8.5000000000000006E-2</v>
      </c>
      <c r="I14" s="6">
        <v>0.3</v>
      </c>
      <c r="J14" s="6">
        <v>0</v>
      </c>
      <c r="K14" s="6">
        <v>0.2</v>
      </c>
      <c r="L14" s="12">
        <f t="shared" ref="L14:L16" si="0">SUM(B14:K14)</f>
        <v>33.308</v>
      </c>
    </row>
    <row r="15" spans="1:12" x14ac:dyDescent="0.25">
      <c r="A15" s="1" t="s">
        <v>19</v>
      </c>
      <c r="B15" s="6">
        <v>31.42</v>
      </c>
      <c r="C15" s="6">
        <v>16.3</v>
      </c>
      <c r="D15" s="6">
        <v>2.5</v>
      </c>
      <c r="E15" s="6">
        <v>2</v>
      </c>
      <c r="F15" s="6">
        <v>0.5</v>
      </c>
      <c r="G15" s="6">
        <f t="shared" ref="G15:G16" si="1">SUM(D15:F15)*24.26%</f>
        <v>1.2130000000000001</v>
      </c>
      <c r="H15" s="6">
        <v>8.5000000000000006E-2</v>
      </c>
      <c r="I15" s="6">
        <v>0.3</v>
      </c>
      <c r="J15" s="6">
        <v>0</v>
      </c>
      <c r="K15" s="6">
        <v>0.2</v>
      </c>
      <c r="L15" s="12">
        <f t="shared" si="0"/>
        <v>54.518000000000001</v>
      </c>
    </row>
    <row r="16" spans="1:12" x14ac:dyDescent="0.25">
      <c r="A16" s="1" t="s">
        <v>21</v>
      </c>
      <c r="B16" s="6">
        <v>31.42</v>
      </c>
      <c r="C16" s="6">
        <v>16.3</v>
      </c>
      <c r="D16" s="6">
        <v>2.5</v>
      </c>
      <c r="E16" s="6">
        <v>2</v>
      </c>
      <c r="F16" s="6">
        <v>1.5</v>
      </c>
      <c r="G16" s="6">
        <f t="shared" si="1"/>
        <v>1.4556</v>
      </c>
      <c r="H16" s="6">
        <v>8.5000000000000006E-2</v>
      </c>
      <c r="I16" s="6">
        <v>0.3</v>
      </c>
      <c r="J16" s="6">
        <v>0</v>
      </c>
      <c r="K16" s="6">
        <v>0.2</v>
      </c>
      <c r="L16" s="12">
        <f t="shared" si="0"/>
        <v>55.760599999999997</v>
      </c>
    </row>
    <row r="17" spans="1:12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x14ac:dyDescent="0.25">
      <c r="E18" s="16"/>
      <c r="F18" s="16"/>
      <c r="G18" s="16"/>
      <c r="H18" s="16"/>
      <c r="I18" s="16"/>
      <c r="J18" s="16"/>
      <c r="K18" s="16"/>
      <c r="L18" s="16"/>
    </row>
    <row r="19" spans="1:12" x14ac:dyDescent="0.25">
      <c r="A19" t="s">
        <v>23</v>
      </c>
    </row>
    <row r="20" spans="1:12" x14ac:dyDescent="0.25">
      <c r="A20" t="s">
        <v>24</v>
      </c>
      <c r="J20" s="15"/>
    </row>
    <row r="21" spans="1:12" x14ac:dyDescent="0.25">
      <c r="A21" t="s">
        <v>22</v>
      </c>
      <c r="J21" s="16"/>
      <c r="L21" s="9"/>
    </row>
    <row r="22" spans="1:12" x14ac:dyDescent="0.25">
      <c r="J22" s="16"/>
    </row>
    <row r="31" spans="1:12" x14ac:dyDescent="0.25">
      <c r="C31" s="13"/>
    </row>
    <row r="32" spans="1:12" x14ac:dyDescent="0.25">
      <c r="C32" s="14"/>
      <c r="D32" s="1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G16 G14:G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LKP2025</vt:lpstr>
    </vt:vector>
  </TitlesOfParts>
  <Company>Hogskolan i Boras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MKT</dc:creator>
  <cp:lastModifiedBy>Marie Wilhelmsson</cp:lastModifiedBy>
  <cp:lastPrinted>2016-11-17T06:37:19Z</cp:lastPrinted>
  <dcterms:created xsi:type="dcterms:W3CDTF">2010-01-11T10:18:20Z</dcterms:created>
  <dcterms:modified xsi:type="dcterms:W3CDTF">2025-01-30T12:25:18Z</dcterms:modified>
</cp:coreProperties>
</file>